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OneDrive\Webs\Systems2winSite\free\"/>
    </mc:Choice>
  </mc:AlternateContent>
  <bookViews>
    <workbookView xWindow="480" yWindow="120" windowWidth="15180" windowHeight="12405"/>
  </bookViews>
  <sheets>
    <sheet name="ROI" sheetId="1" r:id="rId1"/>
    <sheet name="DV" sheetId="2" state="hidden" r:id="rId2"/>
  </sheets>
  <definedNames>
    <definedName name="PriceTable">DV!$B$3:$C$5</definedName>
    <definedName name="PurchaseList" localSheetId="1">DV!$B$3:$B$5</definedName>
    <definedName name="PurchaseListDV">OFFSET(DV!PurchaseList,0,0)</definedName>
  </definedNames>
  <calcPr calcId="162913"/>
</workbook>
</file>

<file path=xl/calcChain.xml><?xml version="1.0" encoding="utf-8"?>
<calcChain xmlns="http://schemas.openxmlformats.org/spreadsheetml/2006/main">
  <c r="D12" i="1" l="1"/>
  <c r="C5" i="1"/>
  <c r="C7" i="1" s="1"/>
  <c r="C15" i="1" s="1"/>
  <c r="C16" i="1" s="1"/>
  <c r="C6" i="1"/>
  <c r="C17" i="1" l="1"/>
</calcChain>
</file>

<file path=xl/comments1.xml><?xml version="1.0" encoding="utf-8"?>
<comments xmlns="http://schemas.openxmlformats.org/spreadsheetml/2006/main">
  <authors>
    <author>Jay Arthur</author>
  </authors>
  <commentList>
    <comment ref="C3" authorId="0" shapeId="0">
      <text>
        <r>
          <rPr>
            <sz val="8"/>
            <color indexed="81"/>
            <rFont val="Tahoma"/>
            <family val="2"/>
          </rPr>
          <t>Enter approximate annual salary here</t>
        </r>
      </text>
    </comment>
  </commentList>
</comments>
</file>

<file path=xl/sharedStrings.xml><?xml version="1.0" encoding="utf-8"?>
<sst xmlns="http://schemas.openxmlformats.org/spreadsheetml/2006/main" count="45" uniqueCount="41">
  <si>
    <t>Load Factor (benefits etc)</t>
  </si>
  <si>
    <t>Loaded Salary</t>
  </si>
  <si>
    <t>Return on Investment</t>
  </si>
  <si>
    <t>Savings per month</t>
  </si>
  <si>
    <t>Savings per year</t>
  </si>
  <si>
    <t>Instructions</t>
  </si>
  <si>
    <t>1. Enter your data in the yellow fields</t>
  </si>
  <si>
    <t>Salary</t>
  </si>
  <si>
    <t>Hours</t>
  </si>
  <si>
    <t>/year</t>
  </si>
  <si>
    <t>/hour</t>
  </si>
  <si>
    <t>Hourly Rate</t>
  </si>
  <si>
    <t>hours/month</t>
  </si>
  <si>
    <t>Time saved using more efficient
tools, systems, and training</t>
  </si>
  <si>
    <t>Time saved creating and 
continuously improving templates</t>
  </si>
  <si>
    <t>Payback Period</t>
  </si>
  <si>
    <t>http://www.systems2win.com/orderform.htm</t>
  </si>
  <si>
    <t>or ask us a question</t>
  </si>
  <si>
    <t>info@systems2win.com</t>
  </si>
  <si>
    <t>Systems2win ROI Calculator</t>
  </si>
  <si>
    <t>What are you buying?</t>
  </si>
  <si>
    <t>/seat</t>
  </si>
  <si>
    <t>/month</t>
  </si>
  <si>
    <t>months</t>
  </si>
  <si>
    <t>2. Request purchase approval</t>
  </si>
  <si>
    <t>What is it costing to NOT fix the problems in your business?</t>
  </si>
  <si>
    <t>http://www.systems2win.com/about/contact_us.htm</t>
  </si>
  <si>
    <t>Order online</t>
  </si>
  <si>
    <t>Additional Factors to Consider</t>
  </si>
  <si>
    <t>Will your home grown templates have online training and training videos?</t>
  </si>
  <si>
    <t>Pop-up help?
Drop-down lists?
Consistent, standardized user interface?
Technical support?</t>
  </si>
  <si>
    <t>Ability to continue being improved and supported even when key people leave?</t>
  </si>
  <si>
    <t>Quality Differences:</t>
  </si>
  <si>
    <t>In addition to time savings, your team and leaders might also consider and discuss other factors relevant to your decision.</t>
  </si>
  <si>
    <t>Doesn’t it make sense to empower each leader with tools to be as productive as possible?</t>
  </si>
  <si>
    <t>Doesn’t it make sense to retain your leaders, by providing the support and tools they need to do what they were trained to do?</t>
  </si>
  <si>
    <t>Site License (approx/user)</t>
  </si>
  <si>
    <r>
      <rPr>
        <b/>
        <sz val="14"/>
        <color indexed="52"/>
        <rFont val="Arial"/>
        <family val="2"/>
      </rPr>
      <t>Time saving is only one of many compelling reasons</t>
    </r>
    <r>
      <rPr>
        <sz val="10"/>
        <rFont val="Arial"/>
        <family val="2"/>
      </rPr>
      <t xml:space="preserve"> to equip your people with professional tools.</t>
    </r>
  </si>
  <si>
    <r>
      <rPr>
        <b/>
        <sz val="14"/>
        <color indexed="52"/>
        <rFont val="Arial"/>
        <family val="2"/>
      </rPr>
      <t>It costs tens of thousands of dollars</t>
    </r>
    <r>
      <rPr>
        <sz val="10"/>
        <rFont val="Arial"/>
        <family val="2"/>
      </rPr>
      <t xml:space="preserve"> to train Lean Six Sigma Leaders.</t>
    </r>
  </si>
  <si>
    <t>Multiple seats</t>
  </si>
  <si>
    <t>1 seat - ALL 150+ templates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</si>
</sst>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.0"/>
  </numFmts>
  <fonts count="1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sz val="8"/>
      <color indexed="81"/>
      <name val="Tahoma"/>
      <family val="2"/>
    </font>
    <font>
      <b/>
      <sz val="28"/>
      <color indexed="1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2"/>
      <color indexed="10"/>
      <name val="Arial"/>
      <family val="2"/>
    </font>
    <font>
      <b/>
      <sz val="18"/>
      <color indexed="18"/>
      <name val="Arial"/>
      <family val="2"/>
    </font>
    <font>
      <b/>
      <sz val="14"/>
      <color indexed="52"/>
      <name val="Arial"/>
      <family val="2"/>
    </font>
    <font>
      <sz val="10"/>
      <name val="Arial"/>
      <family val="2"/>
    </font>
    <font>
      <b/>
      <sz val="14"/>
      <color rgb="FFFF99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2" borderId="0" applyNumberFormat="0" applyFont="0" applyBorder="0" applyAlignment="0" applyProtection="0"/>
  </cellStyleXfs>
  <cellXfs count="36">
    <xf numFmtId="0" fontId="0" fillId="0" borderId="0" xfId="0"/>
    <xf numFmtId="0" fontId="4" fillId="0" borderId="0" xfId="0" applyFont="1"/>
    <xf numFmtId="164" fontId="4" fillId="3" borderId="1" xfId="0" applyNumberFormat="1" applyFont="1" applyFill="1" applyBorder="1"/>
    <xf numFmtId="3" fontId="4" fillId="3" borderId="1" xfId="0" applyNumberFormat="1" applyFont="1" applyFill="1" applyBorder="1"/>
    <xf numFmtId="8" fontId="4" fillId="3" borderId="1" xfId="0" applyNumberFormat="1" applyFont="1" applyFill="1" applyBorder="1"/>
    <xf numFmtId="6" fontId="4" fillId="3" borderId="1" xfId="0" applyNumberFormat="1" applyFont="1" applyFill="1" applyBorder="1"/>
    <xf numFmtId="165" fontId="4" fillId="3" borderId="1" xfId="0" applyNumberFormat="1" applyFont="1" applyFill="1" applyBorder="1"/>
    <xf numFmtId="0" fontId="0" fillId="0" borderId="1" xfId="0" applyBorder="1"/>
    <xf numFmtId="164" fontId="1" fillId="4" borderId="1" xfId="0" applyNumberFormat="1" applyFont="1" applyFill="1" applyBorder="1" applyProtection="1">
      <protection locked="0"/>
    </xf>
    <xf numFmtId="165" fontId="4" fillId="4" borderId="1" xfId="0" applyNumberFormat="1" applyFont="1" applyFill="1" applyBorder="1" applyProtection="1">
      <protection locked="0"/>
    </xf>
    <xf numFmtId="0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8" fillId="2" borderId="0" xfId="1" applyFont="1"/>
    <xf numFmtId="0" fontId="1" fillId="2" borderId="0" xfId="1" applyFont="1"/>
    <xf numFmtId="0" fontId="0" fillId="2" borderId="0" xfId="1" applyFont="1"/>
    <xf numFmtId="0" fontId="2" fillId="2" borderId="0" xfId="1" applyFont="1" applyAlignment="1">
      <alignment horizontal="right"/>
    </xf>
    <xf numFmtId="0" fontId="4" fillId="2" borderId="0" xfId="1" applyFont="1"/>
    <xf numFmtId="0" fontId="2" fillId="2" borderId="0" xfId="1" applyFont="1" applyAlignment="1">
      <alignment horizontal="right" wrapText="1"/>
    </xf>
    <xf numFmtId="0" fontId="6" fillId="2" borderId="0" xfId="1" applyFont="1" applyAlignment="1">
      <alignment wrapText="1"/>
    </xf>
    <xf numFmtId="0" fontId="4" fillId="2" borderId="0" xfId="1" applyFont="1" applyAlignment="1">
      <alignment wrapText="1"/>
    </xf>
    <xf numFmtId="0" fontId="4" fillId="2" borderId="0" xfId="1" applyFont="1" applyBorder="1"/>
    <xf numFmtId="0" fontId="3" fillId="2" borderId="0" xfId="1" applyFont="1"/>
    <xf numFmtId="0" fontId="9" fillId="2" borderId="0" xfId="1" applyFont="1" applyAlignment="1">
      <alignment wrapText="1"/>
    </xf>
    <xf numFmtId="0" fontId="10" fillId="2" borderId="0" xfId="1" applyFont="1"/>
    <xf numFmtId="0" fontId="11" fillId="2" borderId="0" xfId="1" applyFont="1" applyAlignment="1">
      <alignment horizontal="right"/>
    </xf>
    <xf numFmtId="0" fontId="12" fillId="2" borderId="0" xfId="1" applyFont="1"/>
    <xf numFmtId="0" fontId="14" fillId="2" borderId="0" xfId="1" applyFont="1" applyAlignment="1"/>
    <xf numFmtId="0" fontId="0" fillId="2" borderId="0" xfId="1" applyFont="1" applyAlignment="1">
      <alignment horizontal="left" indent="1"/>
    </xf>
    <xf numFmtId="0" fontId="0" fillId="2" borderId="0" xfId="1" applyFont="1" applyAlignment="1">
      <alignment horizontal="left" wrapText="1" indent="1"/>
    </xf>
    <xf numFmtId="0" fontId="15" fillId="2" borderId="0" xfId="1" applyFont="1"/>
    <xf numFmtId="0" fontId="14" fillId="2" borderId="0" xfId="1" applyFont="1" applyAlignment="1">
      <alignment horizontal="left"/>
    </xf>
    <xf numFmtId="0" fontId="1" fillId="2" borderId="0" xfId="1" applyFont="1" applyAlignment="1">
      <alignment horizontal="left" indent="1"/>
    </xf>
    <xf numFmtId="0" fontId="4" fillId="0" borderId="1" xfId="0" applyFont="1" applyBorder="1"/>
    <xf numFmtId="0" fontId="1" fillId="0" borderId="1" xfId="0" applyFont="1" applyBorder="1"/>
    <xf numFmtId="0" fontId="16" fillId="2" borderId="0" xfId="1" applyFont="1" applyAlignment="1">
      <alignment horizontal="left"/>
    </xf>
    <xf numFmtId="0" fontId="17" fillId="2" borderId="0" xfId="1" applyFont="1" applyAlignment="1">
      <alignment horizontal="left"/>
    </xf>
  </cellXfs>
  <cellStyles count="2">
    <cellStyle name="Normal" xfId="0" builtinId="0"/>
    <cellStyle name="WhiteBac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ystems2win.com/about/contact_us.htm" TargetMode="External"/><Relationship Id="rId1" Type="http://schemas.openxmlformats.org/officeDocument/2006/relationships/hyperlink" Target="http://www.systems2win.com/orderform.ht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55"/>
  <sheetViews>
    <sheetView tabSelected="1" zoomScaleNormal="100" workbookViewId="0"/>
  </sheetViews>
  <sheetFormatPr defaultRowHeight="12.75" x14ac:dyDescent="0.2"/>
  <cols>
    <col min="1" max="1" width="2.7109375" customWidth="1"/>
    <col min="2" max="2" width="39.140625" customWidth="1"/>
    <col min="3" max="3" width="26" customWidth="1"/>
    <col min="4" max="4" width="12.85546875" customWidth="1"/>
    <col min="5" max="5" width="6" customWidth="1"/>
    <col min="6" max="6" width="39.85546875" customWidth="1"/>
  </cols>
  <sheetData>
    <row r="1" spans="1:26" ht="35.25" x14ac:dyDescent="0.5">
      <c r="A1" s="12" t="s">
        <v>19</v>
      </c>
      <c r="B1" s="13"/>
      <c r="C1" s="13"/>
      <c r="D1" s="13"/>
      <c r="E1" s="13"/>
      <c r="F1" s="1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x14ac:dyDescent="0.2">
      <c r="A2" s="13"/>
      <c r="B2" s="13"/>
      <c r="C2" s="13"/>
      <c r="D2" s="13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1" customFormat="1" ht="15.75" x14ac:dyDescent="0.25">
      <c r="A3" s="13"/>
      <c r="B3" s="15" t="s">
        <v>7</v>
      </c>
      <c r="C3" s="8">
        <v>50000</v>
      </c>
      <c r="D3" s="13" t="s">
        <v>9</v>
      </c>
      <c r="E3" s="13"/>
      <c r="F3" s="18" t="s">
        <v>5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s="1" customFormat="1" ht="15" x14ac:dyDescent="0.2">
      <c r="A4" s="16"/>
      <c r="B4" s="15" t="s">
        <v>0</v>
      </c>
      <c r="C4" s="9">
        <v>1.4</v>
      </c>
      <c r="D4" s="16"/>
      <c r="E4" s="16"/>
      <c r="F4" s="19" t="s">
        <v>6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s="1" customFormat="1" ht="15" x14ac:dyDescent="0.2">
      <c r="A5" s="16"/>
      <c r="B5" s="15" t="s">
        <v>1</v>
      </c>
      <c r="C5" s="2">
        <f>SUM(C3*C4)</f>
        <v>70000</v>
      </c>
      <c r="D5" s="16"/>
      <c r="E5" s="16"/>
      <c r="F5" s="19" t="s">
        <v>24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s="1" customFormat="1" ht="15" x14ac:dyDescent="0.2">
      <c r="A6" s="16"/>
      <c r="B6" s="15" t="s">
        <v>8</v>
      </c>
      <c r="C6" s="3">
        <f>240*8</f>
        <v>1920</v>
      </c>
      <c r="D6" s="16" t="s">
        <v>9</v>
      </c>
      <c r="E6" s="16"/>
      <c r="F6" s="19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s="1" customFormat="1" ht="15" x14ac:dyDescent="0.2">
      <c r="A7" s="16"/>
      <c r="B7" s="15" t="s">
        <v>11</v>
      </c>
      <c r="C7" s="4">
        <f>SUM(C5/C6)</f>
        <v>36.458333333333336</v>
      </c>
      <c r="D7" s="16" t="s">
        <v>10</v>
      </c>
      <c r="E7" s="16"/>
      <c r="F7" s="19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s="1" customFormat="1" ht="15" x14ac:dyDescent="0.2">
      <c r="A8" s="16"/>
      <c r="B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s="1" customFormat="1" ht="30" x14ac:dyDescent="0.2">
      <c r="A9" s="16"/>
      <c r="B9" s="17" t="s">
        <v>14</v>
      </c>
      <c r="C9" s="10">
        <v>4</v>
      </c>
      <c r="D9" s="16" t="s">
        <v>12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s="1" customFormat="1" ht="30" x14ac:dyDescent="0.2">
      <c r="A10" s="16"/>
      <c r="B10" s="17" t="s">
        <v>13</v>
      </c>
      <c r="C10" s="10">
        <v>8</v>
      </c>
      <c r="D10" s="16" t="s">
        <v>12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s="1" customFormat="1" ht="15" x14ac:dyDescent="0.2">
      <c r="A11" s="16"/>
      <c r="B11" s="15"/>
      <c r="C11" s="16"/>
      <c r="D11" s="16"/>
      <c r="E11" s="16"/>
      <c r="F11" s="1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s="1" customFormat="1" ht="15.75" x14ac:dyDescent="0.25">
      <c r="A12" s="16"/>
      <c r="B12" s="15" t="s">
        <v>20</v>
      </c>
      <c r="C12" s="11" t="s">
        <v>40</v>
      </c>
      <c r="D12" s="2">
        <f>VLOOKUP(C12,PriceTable,2,FALSE)</f>
        <v>399</v>
      </c>
      <c r="E12" s="16" t="s">
        <v>21</v>
      </c>
      <c r="F12" s="22" t="s">
        <v>27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s="1" customFormat="1" x14ac:dyDescent="0.2">
      <c r="A13" s="16"/>
      <c r="B13" s="16"/>
      <c r="C13" s="16"/>
      <c r="D13" s="16"/>
      <c r="E13" s="16"/>
      <c r="F13" s="21" t="s">
        <v>16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s="1" customFormat="1" ht="18" x14ac:dyDescent="0.25">
      <c r="A14" s="16"/>
      <c r="B14" s="23" t="s">
        <v>2</v>
      </c>
      <c r="C14" s="16"/>
      <c r="D14" s="16"/>
      <c r="E14" s="16"/>
      <c r="F14" s="1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s="1" customFormat="1" ht="15" x14ac:dyDescent="0.2">
      <c r="A15" s="16"/>
      <c r="B15" s="15" t="s">
        <v>3</v>
      </c>
      <c r="C15" s="5">
        <f>SUM(C9:C10)*C7</f>
        <v>437.5</v>
      </c>
      <c r="D15" s="16" t="s">
        <v>22</v>
      </c>
      <c r="E15" s="16"/>
      <c r="F15" s="16" t="s">
        <v>17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s="1" customFormat="1" ht="15" x14ac:dyDescent="0.2">
      <c r="A16" s="16"/>
      <c r="B16" s="15" t="s">
        <v>4</v>
      </c>
      <c r="C16" s="5">
        <f>SUM(C15*12)</f>
        <v>5250</v>
      </c>
      <c r="D16" s="20" t="s">
        <v>9</v>
      </c>
      <c r="E16" s="16"/>
      <c r="F16" s="21" t="s">
        <v>26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s="1" customFormat="1" ht="15.75" x14ac:dyDescent="0.25">
      <c r="A17" s="16"/>
      <c r="B17" s="24" t="s">
        <v>15</v>
      </c>
      <c r="C17" s="6">
        <f>SUM(D12/C15)</f>
        <v>0.91200000000000003</v>
      </c>
      <c r="D17" s="16" t="s">
        <v>23</v>
      </c>
      <c r="E17" s="16"/>
      <c r="F17" s="16" t="s">
        <v>18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s="1" customFormat="1" ht="15" x14ac:dyDescent="0.2">
      <c r="A18" s="16"/>
      <c r="B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s="1" customForma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3.25" x14ac:dyDescent="0.35">
      <c r="A20" s="14"/>
      <c r="B20" s="25" t="s">
        <v>28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8" x14ac:dyDescent="0.25">
      <c r="A21" s="14"/>
      <c r="B21" s="26" t="s">
        <v>37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x14ac:dyDescent="0.2">
      <c r="A22" s="14"/>
      <c r="B22" s="27" t="s">
        <v>33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8" x14ac:dyDescent="0.25">
      <c r="A24" s="14"/>
      <c r="B24" s="29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x14ac:dyDescent="0.2">
      <c r="A25" s="14"/>
      <c r="B25" s="27" t="s">
        <v>29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51" x14ac:dyDescent="0.2">
      <c r="A26" s="14"/>
      <c r="B26" s="28" t="s">
        <v>30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x14ac:dyDescent="0.2">
      <c r="A27" s="14"/>
      <c r="B27" s="27" t="s">
        <v>31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8" x14ac:dyDescent="0.25">
      <c r="A29" s="14"/>
      <c r="B29" s="30" t="s">
        <v>38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x14ac:dyDescent="0.2">
      <c r="A30" s="14"/>
      <c r="B30" s="31" t="s">
        <v>34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x14ac:dyDescent="0.2">
      <c r="A31" s="14"/>
      <c r="B31" s="31" t="s">
        <v>35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8" x14ac:dyDescent="0.25">
      <c r="A34" s="14"/>
      <c r="B34" s="34"/>
      <c r="C34" s="35" t="s">
        <v>25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</sheetData>
  <sheetProtection sheet="1" objects="1" scenarios="1"/>
  <phoneticPr fontId="5" type="noConversion"/>
  <dataValidations count="1">
    <dataValidation type="list" allowBlank="1" showInputMessage="1" showErrorMessage="1" errorTitle="Error" error="Close this dialog,_x000a_then choose from dropdown list" prompt="Use dropdown list" sqref="C12">
      <formula1>PurchaseListDV</formula1>
    </dataValidation>
  </dataValidations>
  <hyperlinks>
    <hyperlink ref="F13" r:id="rId1"/>
    <hyperlink ref="F16" r:id="rId2"/>
  </hyperlinks>
  <pageMargins left="0.75" right="0.75" top="1" bottom="1" header="0.5" footer="0.5"/>
  <pageSetup orientation="landscape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C5"/>
  <sheetViews>
    <sheetView workbookViewId="0"/>
  </sheetViews>
  <sheetFormatPr defaultRowHeight="12.75" x14ac:dyDescent="0.2"/>
  <cols>
    <col min="2" max="2" width="24.140625" customWidth="1"/>
  </cols>
  <sheetData>
    <row r="3" spans="2:3" x14ac:dyDescent="0.2">
      <c r="B3" s="33" t="s">
        <v>40</v>
      </c>
      <c r="C3" s="7">
        <v>399</v>
      </c>
    </row>
    <row r="4" spans="2:3" x14ac:dyDescent="0.2">
      <c r="B4" s="32" t="s">
        <v>39</v>
      </c>
      <c r="C4" s="7">
        <v>399</v>
      </c>
    </row>
    <row r="5" spans="2:3" x14ac:dyDescent="0.2">
      <c r="B5" s="7" t="s">
        <v>36</v>
      </c>
      <c r="C5" s="7">
        <v>300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ROI</vt:lpstr>
      <vt:lpstr>DV</vt:lpstr>
      <vt:lpstr>PriceTable</vt:lpstr>
      <vt:lpstr>DV!PurchaseList</vt:lpstr>
    </vt:vector>
  </TitlesOfParts>
  <Company>Systems2win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Systems2win</dc:creator>
  <cp:lastModifiedBy>Systems 2win</cp:lastModifiedBy>
  <dcterms:created xsi:type="dcterms:W3CDTF">2012-07-18T17:02:07Z</dcterms:created>
  <dcterms:modified xsi:type="dcterms:W3CDTF">2019-02-02T13:16:28Z</dcterms:modified>
</cp:coreProperties>
</file>